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A12D67B2-C940-4C22-89C7-2B57DB5018A4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<sst xmlns="http://schemas.openxmlformats.org/spreadsheetml/2006/main" count="32" uniqueCount="32">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</sst>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1920240</xdr:colOff>
      <xdr:row>33</xdr:row>
      <xdr:rowOff>16625</xdr:rowOff>
    </xdr:from>
    <xdr:to>
      <xdr:col>2</xdr:col>
      <xdr:colOff>936701</xdr:colOff>
      <xdr:row>37</xdr:row>
      <xdr:rowOff>120008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28C2449-0773-4CB1-8168-8924AA25E017}"/>
            </a:ext>
          </a:extLst>
        </xdr:cNvPr>
        <xdr:cNvSpPr txBox="1"/>
      </xdr:nvSpPr>
      <xdr:spPr>
        <a:xfrm>
          <a:off x="2119745" y="6059978"/>
          <a:ext cx="2258425" cy="701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773084</xdr:colOff>
      <xdr:row>33</xdr:row>
      <xdr:rowOff>8313</xdr:rowOff>
    </xdr:from>
    <xdr:to>
      <xdr:col>6</xdr:col>
      <xdr:colOff>1488</xdr:colOff>
      <xdr:row>37</xdr:row>
      <xdr:rowOff>126614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07CA9BC-C8AC-4CD3-BCE7-FE1C7E913083}"/>
            </a:ext>
          </a:extLst>
        </xdr:cNvPr>
        <xdr:cNvSpPr txBox="1"/>
      </xdr:nvSpPr>
      <xdr:spPr>
        <a:xfrm>
          <a:off x="5245331" y="6051666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1837114</xdr:colOff>
      <xdr:row>33</xdr:row>
      <xdr:rowOff>0</xdr:rowOff>
    </xdr:from>
    <xdr:to>
      <xdr:col>2</xdr:col>
      <xdr:colOff>950395</xdr:colOff>
      <xdr:row>33</xdr:row>
      <xdr:rowOff>10301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7CF03DB-55B0-4F71-BCCD-D2603BEB0EC3}"/>
            </a:ext>
          </a:extLst>
        </xdr:cNvPr>
        <xdr:cNvCxnSpPr/>
      </xdr:nvCxnSpPr>
      <xdr:spPr>
        <a:xfrm flipV="1">
          <a:off x="2036619" y="6043353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706582</xdr:colOff>
      <xdr:row>32</xdr:row>
      <xdr:rowOff>141316</xdr:rowOff>
    </xdr:from>
    <xdr:to>
      <xdr:col>5</xdr:col>
      <xdr:colOff>1000270</xdr:colOff>
      <xdr:row>33</xdr:row>
      <xdr:rowOff>1988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5D96A7FB-8535-4209-BA2C-A29474EB6378}"/>
            </a:ext>
          </a:extLst>
        </xdr:cNvPr>
        <xdr:cNvCxnSpPr/>
      </xdr:nvCxnSpPr>
      <xdr:spPr>
        <a:xfrm flipV="1">
          <a:off x="5178829" y="6035040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workbookViewId="0">
      <selection activeCell="B3" sqref="B3:G3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129684132.47</v>
      </c>
      <c r="D8" s="7">
        <f>SUM(D10,D19)</f>
        <v>804481649.83000004</v>
      </c>
      <c r="E8" s="7">
        <f>SUM(E10,E19)</f>
        <v>793733904.59000003</v>
      </c>
      <c r="F8" s="7">
        <f>C8+D8-E8</f>
        <v>140431877.71000004</v>
      </c>
      <c r="G8" s="7">
        <f>F8-C8</f>
        <v>10747745.240000039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61593004.550000004</v>
      </c>
      <c r="D10" s="7">
        <f>SUM(D11:D17)</f>
        <v>802220564.38999999</v>
      </c>
      <c r="E10" s="7">
        <f>SUM(E11:E17)</f>
        <v>793733904.59000003</v>
      </c>
      <c r="F10" s="7">
        <f t="shared" ref="F10:F17" si="0">C10+D10-E10</f>
        <v>70079664.349999905</v>
      </c>
      <c r="G10" s="7">
        <f t="shared" ref="G10:G17" si="1">F10-C10</f>
        <v>8486659.7999999002</v>
      </c>
    </row>
    <row r="11" spans="2:7" x14ac:dyDescent="0.2">
      <c r="B11" s="3" t="s">
        <v>6</v>
      </c>
      <c r="C11" s="8">
        <v>60829653.020000003</v>
      </c>
      <c r="D11" s="8">
        <v>633005428.16999996</v>
      </c>
      <c r="E11" s="8">
        <v>624914354.62</v>
      </c>
      <c r="F11" s="12">
        <f t="shared" si="0"/>
        <v>68920726.569999933</v>
      </c>
      <c r="G11" s="12">
        <f t="shared" si="1"/>
        <v>8091073.54999993</v>
      </c>
    </row>
    <row r="12" spans="2:7" x14ac:dyDescent="0.2">
      <c r="B12" s="3" t="s">
        <v>7</v>
      </c>
      <c r="C12" s="8">
        <v>751851.53</v>
      </c>
      <c r="D12" s="8">
        <v>169215136.22</v>
      </c>
      <c r="E12" s="8">
        <v>168808049.97</v>
      </c>
      <c r="F12" s="12">
        <f t="shared" si="0"/>
        <v>1158937.7800000012</v>
      </c>
      <c r="G12" s="12">
        <f t="shared" si="1"/>
        <v>407086.25000000116</v>
      </c>
    </row>
    <row r="13" spans="2:7" x14ac:dyDescent="0.2">
      <c r="B13" s="3" t="s">
        <v>8</v>
      </c>
      <c r="C13" s="8">
        <v>11500</v>
      </c>
      <c r="D13" s="8">
        <v>0</v>
      </c>
      <c r="E13" s="8">
        <v>11500</v>
      </c>
      <c r="F13" s="12">
        <f t="shared" si="0"/>
        <v>0</v>
      </c>
      <c r="G13" s="12">
        <f t="shared" si="1"/>
        <v>-11500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68091127.920000002</v>
      </c>
      <c r="D19" s="7">
        <f>SUM(D20:D28)</f>
        <v>2261085.44</v>
      </c>
      <c r="E19" s="7">
        <f>SUM(E20:E28)</f>
        <v>0</v>
      </c>
      <c r="F19" s="7">
        <f t="shared" ref="F19:F28" si="2">C19+D19-E19</f>
        <v>70352213.359999999</v>
      </c>
      <c r="G19" s="7">
        <f t="shared" ref="G19:G28" si="3">F19-C19</f>
        <v>2261085.4399999976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29477941.77</v>
      </c>
      <c r="D22" s="8">
        <v>0</v>
      </c>
      <c r="E22" s="8">
        <v>0</v>
      </c>
      <c r="F22" s="12">
        <f t="shared" si="2"/>
        <v>29477941.77</v>
      </c>
      <c r="G22" s="12">
        <f t="shared" si="3"/>
        <v>0</v>
      </c>
    </row>
    <row r="23" spans="1:7" x14ac:dyDescent="0.2">
      <c r="B23" s="3" t="s">
        <v>18</v>
      </c>
      <c r="C23" s="8">
        <v>35843778.009999998</v>
      </c>
      <c r="D23" s="8">
        <v>2148275.44</v>
      </c>
      <c r="E23" s="8">
        <v>0</v>
      </c>
      <c r="F23" s="12">
        <f t="shared" si="2"/>
        <v>37992053.449999996</v>
      </c>
      <c r="G23" s="12">
        <f t="shared" si="3"/>
        <v>2148275.4399999976</v>
      </c>
    </row>
    <row r="24" spans="1:7" x14ac:dyDescent="0.2">
      <c r="B24" s="3" t="s">
        <v>19</v>
      </c>
      <c r="C24" s="8">
        <v>2769408.14</v>
      </c>
      <c r="D24" s="8">
        <v>112810</v>
      </c>
      <c r="E24" s="8">
        <v>0</v>
      </c>
      <c r="F24" s="12">
        <f t="shared" si="2"/>
        <v>2882218.14</v>
      </c>
      <c r="G24" s="12">
        <f t="shared" si="3"/>
        <v>112810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2024-10-11T16:28:58Z</cp:lastPrinted>
  <dcterms:created xsi:type="dcterms:W3CDTF">2019-12-03T19:14:48Z</dcterms:created>
  <dcterms:modified xsi:type="dcterms:W3CDTF">2024-10-11T16:30:07Z</dcterms:modified>
</cp:coreProperties>
</file>